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670" windowHeight="8835" activeTab="1"/>
  </bookViews>
  <sheets>
    <sheet name="Formulár" sheetId="1" r:id="rId1"/>
    <sheet name="Cenník BA" sheetId="2" r:id="rId2"/>
    <sheet name="Cenník SR" sheetId="3" r:id="rId3"/>
  </sheets>
  <definedNames>
    <definedName name="_xlnm.Print_Area" localSheetId="0">'Formulár'!$A$1:$K$54</definedName>
  </definedNames>
  <calcPr fullCalcOnLoad="1"/>
</workbook>
</file>

<file path=xl/sharedStrings.xml><?xml version="1.0" encoding="utf-8"?>
<sst xmlns="http://schemas.openxmlformats.org/spreadsheetml/2006/main" count="242" uniqueCount="200">
  <si>
    <t>Všeobecné podmienky</t>
  </si>
  <si>
    <t>: expresné zásielky sa vyzdvihujú na základe telefonickej objednávky</t>
  </si>
  <si>
    <t>: zásielka musí byť vhodne zabalená z dôvodu ochrany pri manipulácii</t>
  </si>
  <si>
    <t>: v prípade stornovania tel. objednávky, účtujeme poplatok 50 % zo základnej ceny</t>
  </si>
  <si>
    <t>: v prípade udania nesprávnej adresy, hradí odosielateľ plnú výšku prepravy</t>
  </si>
  <si>
    <t xml:space="preserve">: ak doručeniu bránia nepriaznivé poveternostné podmienky, alebo iné mimoriadne okolnosti, nie je možné garantovať prepravný čas </t>
  </si>
  <si>
    <t xml:space="preserve">: pri objednávaní je potrebné vedieť presnú adresu odosielateľa a príjemcu, meno kontaktnej osoby, prípadne jej telefónne číslo a druh zásielky </t>
  </si>
  <si>
    <t xml:space="preserve">  (jej hmotnosť, rozmery, atď. )</t>
  </si>
  <si>
    <t xml:space="preserve"> </t>
  </si>
  <si>
    <t>Oblasť</t>
  </si>
  <si>
    <t>ZÓNA I.</t>
  </si>
  <si>
    <t>základná cena</t>
  </si>
  <si>
    <t>ZÓNA II.</t>
  </si>
  <si>
    <t>ZÓNA III.</t>
  </si>
  <si>
    <t xml:space="preserve">Prepravné ceny balíkov </t>
  </si>
  <si>
    <t>Hmotnosť</t>
  </si>
  <si>
    <t>Do 10 kg</t>
  </si>
  <si>
    <t>Od 10 kg do 20 kg</t>
  </si>
  <si>
    <t>Od 20 kg do 30 kg</t>
  </si>
  <si>
    <t>Množstevné zľavy</t>
  </si>
  <si>
    <t>viac ako 5 zásielok (vrátane) z jednej adresy :</t>
  </si>
  <si>
    <t>doručenie viacerých zásielok na jednu adresu (číslo objektu) :</t>
  </si>
  <si>
    <t>Objednávky prijímame</t>
  </si>
  <si>
    <t>v pracovné dni</t>
  </si>
  <si>
    <t>od 8.00 - 18.00 hod.</t>
  </si>
  <si>
    <t>Objednávky doručujeme</t>
  </si>
  <si>
    <t>po pracovnej dobe</t>
  </si>
  <si>
    <t>vo sviatkoch a v dňoch pracovného pokoja</t>
  </si>
  <si>
    <r>
      <t>Prepravné ceny zásielok</t>
    </r>
    <r>
      <rPr>
        <sz val="10"/>
        <rFont val="Arial"/>
        <family val="0"/>
      </rPr>
      <t xml:space="preserve"> (dokumenty, kytice, balíčky do 10 kg) </t>
    </r>
  </si>
  <si>
    <r>
      <t xml:space="preserve">príplatok </t>
    </r>
    <r>
      <rPr>
        <b/>
        <sz val="10"/>
        <rFont val="Arial"/>
        <family val="2"/>
      </rPr>
      <t>50%</t>
    </r>
  </si>
  <si>
    <r>
      <t xml:space="preserve">príplatok </t>
    </r>
    <r>
      <rPr>
        <b/>
        <sz val="10"/>
        <rFont val="Arial"/>
        <family val="2"/>
      </rPr>
      <t>75%</t>
    </r>
  </si>
  <si>
    <r>
      <t xml:space="preserve">20 % </t>
    </r>
    <r>
      <rPr>
        <sz val="10"/>
        <rFont val="Arial"/>
        <family val="2"/>
      </rPr>
      <t>na každú zásielku</t>
    </r>
  </si>
  <si>
    <t xml:space="preserve">Bratislava </t>
  </si>
  <si>
    <t>B. BYSTRICA</t>
  </si>
  <si>
    <t>2:40 hod</t>
  </si>
  <si>
    <t>BARDEJOV</t>
  </si>
  <si>
    <t>5:30 hod</t>
  </si>
  <si>
    <t>BREZNO</t>
  </si>
  <si>
    <t>3:10 hod</t>
  </si>
  <si>
    <t>BRNO CZ</t>
  </si>
  <si>
    <t>1:40 hod</t>
  </si>
  <si>
    <t>MESTO</t>
  </si>
  <si>
    <t>KM</t>
  </si>
  <si>
    <t>DOBA</t>
  </si>
  <si>
    <t>SUMA BEZ</t>
  </si>
  <si>
    <t>PREPRAVY</t>
  </si>
  <si>
    <t>ČADCA</t>
  </si>
  <si>
    <t>3:00 hod</t>
  </si>
  <si>
    <t>DOLNÝ KUBÍN</t>
  </si>
  <si>
    <t>3:20 hod</t>
  </si>
  <si>
    <t>DUNAJSKÁ STREDA</t>
  </si>
  <si>
    <t>0:40 hod</t>
  </si>
  <si>
    <t>GALANTA</t>
  </si>
  <si>
    <t>GBELY</t>
  </si>
  <si>
    <t>1:00 hod</t>
  </si>
  <si>
    <t>HLOHOVEC</t>
  </si>
  <si>
    <t>0:50 hod</t>
  </si>
  <si>
    <t>HOLÍČ</t>
  </si>
  <si>
    <t>1:10 hod</t>
  </si>
  <si>
    <t>HUMENNÉ</t>
  </si>
  <si>
    <t>6:00 hod</t>
  </si>
  <si>
    <t>JAVORINA</t>
  </si>
  <si>
    <t>5:00 hod</t>
  </si>
  <si>
    <t>KOMÁRNO</t>
  </si>
  <si>
    <t>1:20 hod</t>
  </si>
  <si>
    <t>KOŠICE</t>
  </si>
  <si>
    <t>KÚTY</t>
  </si>
  <si>
    <t>LEVICE</t>
  </si>
  <si>
    <t>LIPT. HRÁDOK</t>
  </si>
  <si>
    <t>3:50 hod</t>
  </si>
  <si>
    <t>LIPT.MIKULÁŠ</t>
  </si>
  <si>
    <t>3:40 hod</t>
  </si>
  <si>
    <t>LUČENEC</t>
  </si>
  <si>
    <t>MALACKY</t>
  </si>
  <si>
    <t>0:30 hod</t>
  </si>
  <si>
    <t>MARTIN</t>
  </si>
  <si>
    <t>2:50 hod</t>
  </si>
  <si>
    <t>MICHALOVCE</t>
  </si>
  <si>
    <t>5:40 hod</t>
  </si>
  <si>
    <t>MODRA</t>
  </si>
  <si>
    <t>NITRA</t>
  </si>
  <si>
    <t>NOVÁKY</t>
  </si>
  <si>
    <t>2:00 hod</t>
  </si>
  <si>
    <t>NOVÉ MESTO N/V.</t>
  </si>
  <si>
    <t>NOVÉ ZÁMKY</t>
  </si>
  <si>
    <t>PEZINOK</t>
  </si>
  <si>
    <t>PIEŠŤANY</t>
  </si>
  <si>
    <t>POPRAD</t>
  </si>
  <si>
    <t>4:10 hod</t>
  </si>
  <si>
    <t>POVAŽ.BYSTRICA</t>
  </si>
  <si>
    <t>2:10 hod</t>
  </si>
  <si>
    <t>PRAHA CZ</t>
  </si>
  <si>
    <t>PREŠOV</t>
  </si>
  <si>
    <t>5:10 hod</t>
  </si>
  <si>
    <t>PRIEVIDZA</t>
  </si>
  <si>
    <t>PÚCHOV</t>
  </si>
  <si>
    <t>REVÚCA</t>
  </si>
  <si>
    <t>RIM. SOBOTA</t>
  </si>
  <si>
    <t>ROŽŇAVA</t>
  </si>
  <si>
    <t>RUSOVCE</t>
  </si>
  <si>
    <t>RUŽOMBEROK</t>
  </si>
  <si>
    <t>SENEC</t>
  </si>
  <si>
    <t>SENICA</t>
  </si>
  <si>
    <t>SEREĎ</t>
  </si>
  <si>
    <t>SKALICA</t>
  </si>
  <si>
    <t>SPIŠ.NOVÁ VES</t>
  </si>
  <si>
    <t>4:30 hod</t>
  </si>
  <si>
    <t>STUPAVA</t>
  </si>
  <si>
    <t>SVIDNÍK</t>
  </si>
  <si>
    <t>5:50 hod</t>
  </si>
  <si>
    <t>ŠAHY</t>
  </si>
  <si>
    <t>ŠAĽA</t>
  </si>
  <si>
    <t>ŠTÚROVO</t>
  </si>
  <si>
    <t>TOPOĽČANY</t>
  </si>
  <si>
    <t>1:30 hod</t>
  </si>
  <si>
    <t>TREBIŠOV</t>
  </si>
  <si>
    <t>TRENČÍN</t>
  </si>
  <si>
    <t>TRNAVA</t>
  </si>
  <si>
    <t>TRSTENNÁ</t>
  </si>
  <si>
    <t>VEĽKÝ KRTÍŠ</t>
  </si>
  <si>
    <t>2:30 hod</t>
  </si>
  <si>
    <t>VRANOV N. TOPĽOU</t>
  </si>
  <si>
    <t>ZLATÉ MORAVCE</t>
  </si>
  <si>
    <t>ZVOLEN</t>
  </si>
  <si>
    <t>ŽIAR N. HRONOM</t>
  </si>
  <si>
    <t>ŽILINA</t>
  </si>
  <si>
    <t>Slovensko</t>
  </si>
  <si>
    <t xml:space="preserve">   Cenník</t>
  </si>
  <si>
    <t xml:space="preserve">              Cenník</t>
  </si>
  <si>
    <t>DPH (EUR)</t>
  </si>
  <si>
    <t xml:space="preserve">Cenník platný od: 1.1.2014. </t>
  </si>
  <si>
    <t>Mýtny poplatok:</t>
  </si>
  <si>
    <t>Palivový príplatok:</t>
  </si>
  <si>
    <r>
      <t>Menej ako 1,295 EUR/ liter -</t>
    </r>
    <r>
      <rPr>
        <b/>
        <sz val="10"/>
        <rFont val="Arial"/>
        <family val="2"/>
      </rPr>
      <t xml:space="preserve"> 0 %</t>
    </r>
  </si>
  <si>
    <r>
      <t xml:space="preserve">1,295 - 1,331 EUR/liter      </t>
    </r>
    <r>
      <rPr>
        <b/>
        <sz val="10"/>
        <rFont val="Arial"/>
        <family val="2"/>
      </rPr>
      <t xml:space="preserve"> - 1 % </t>
    </r>
  </si>
  <si>
    <r>
      <t xml:space="preserve">1,332 - 1,360 EUR/liter    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2 %</t>
    </r>
  </si>
  <si>
    <r>
      <t xml:space="preserve">1,361 - 1,397 EUR/liter       - </t>
    </r>
    <r>
      <rPr>
        <b/>
        <sz val="10"/>
        <rFont val="Arial"/>
        <family val="2"/>
      </rPr>
      <t>3 %</t>
    </r>
  </si>
  <si>
    <r>
      <t>1,398 - 1,426 EUR/liter       -</t>
    </r>
    <r>
      <rPr>
        <b/>
        <sz val="10"/>
        <rFont val="Arial"/>
        <family val="2"/>
      </rPr>
      <t xml:space="preserve"> 4 %</t>
    </r>
  </si>
  <si>
    <t>Ostatné základné služby</t>
  </si>
  <si>
    <t>vyzdvihnutie v odľahlej v oblasti(na kg)</t>
  </si>
  <si>
    <t>vyzdvihnutie v nedostupnej v oblasti(na kg)</t>
  </si>
  <si>
    <t>Úroky za oneskorenú platbu</t>
  </si>
  <si>
    <t>Úroková miera, ktorá je stanovená na základe bežných sadzieb, bude uvedená na faktúre.</t>
  </si>
  <si>
    <t xml:space="preserve">  Akýkoľvek valcovitý predmet, napríklad sud, bubon, vedro, alebo pneumatika, ktorý nie je celý zabalený v prepravnom kontajneri z vlnitej lepenky. </t>
  </si>
  <si>
    <t xml:space="preserve">  Akýkoľvek balík so skutočnou hmotnosťou viac ako 36 kg. </t>
  </si>
  <si>
    <t xml:space="preserve">  Každý balík v zásielke, ak priemerná hmotnosť balíka je viac ako 36 kg a hmotnosť každého balíka nie je uvedená na prvotnom dokumente.</t>
  </si>
  <si>
    <t>Od 30 kg do 36 kg</t>
  </si>
  <si>
    <t xml:space="preserve">  Akýkoľvek balík s najdlhšou stranou viac ako 90 cm, druhou najdlhšou stranou viac ako 50 cm, avšak najdhšia strana nesmie prekročiť 120 cm. </t>
  </si>
  <si>
    <t>Dodatočné poplatky</t>
  </si>
  <si>
    <t>poplatok za veľký balík *</t>
  </si>
  <si>
    <t xml:space="preserve">príplatok za špecialne zaobchádzanie </t>
  </si>
  <si>
    <t xml:space="preserve">s nedoručiteľnými zásielkami (okrem nák - </t>
  </si>
  <si>
    <t>cena dohodou</t>
  </si>
  <si>
    <t>*Poplatok za veľký balík</t>
  </si>
  <si>
    <t xml:space="preserve">  Akýkoľvek predmet, ktorý je uzatvorený vo vonkajšom prepravnom kontajneri vyrobenom z kovu, alebo dreva. </t>
  </si>
  <si>
    <t xml:space="preserve">  Špeciálna manipulácia s nedoručiteľnými zásielkami</t>
  </si>
  <si>
    <t xml:space="preserve">  Informácie o cenách sa nachádzajú v tabuľke Dodatočné poplatky. </t>
  </si>
  <si>
    <t>Cena</t>
  </si>
  <si>
    <t>Dodatočné poplatky:</t>
  </si>
  <si>
    <t>podľa cenníka BA</t>
  </si>
  <si>
    <t>ladov na prepravu)**</t>
  </si>
  <si>
    <t>**Nedoručiteľné zásielky</t>
  </si>
  <si>
    <t xml:space="preserve">  Odosielateľovi budú fakturované prepravné náklady a príplatok za spracovanie každej takejto nedoručiteľnej zásielky.</t>
  </si>
  <si>
    <t>nevyhnutná nákladka</t>
  </si>
  <si>
    <t>nevyhnutná výkladka</t>
  </si>
  <si>
    <t>Ak manipulácia presiahne 10 minút</t>
  </si>
  <si>
    <r>
      <t>základná cena +</t>
    </r>
    <r>
      <rPr>
        <b/>
        <sz val="10"/>
        <rFont val="Arial"/>
        <family val="2"/>
      </rPr>
      <t xml:space="preserve">     3 € / ks</t>
    </r>
  </si>
  <si>
    <t xml:space="preserve">  Keď sa spoločnosť pokúsi doručiť zásielky, ale nepodarí sa jej to, vaša zásielka sa spracuje podľa vašich pokynov.</t>
  </si>
  <si>
    <t xml:space="preserve">Spoločnosť vám pošle faktúru za služby, ktoré sme vám poskytli. Faktúra bude uvádzať dátum splatnosti platby.  </t>
  </si>
  <si>
    <t>Ak spoločnosť nedostane úhradu k tomuto dátumu alebo pred týmto dátumom, vyhradzujeme si právo fakturovať vám úrok.</t>
  </si>
  <si>
    <r>
      <t xml:space="preserve">Za každý začatý kilometer </t>
    </r>
    <r>
      <rPr>
        <b/>
        <sz val="11"/>
        <rFont val="Times New Roman"/>
        <family val="1"/>
      </rPr>
      <t>0,013  €</t>
    </r>
  </si>
  <si>
    <t>1 minúta / 0,2 €.</t>
  </si>
  <si>
    <t>Rača,Devín,Staré Mesto,Lamač,Petržalka,Ružinov,Nové Mesto</t>
  </si>
  <si>
    <t>Dúbravka,Karlova Ves</t>
  </si>
  <si>
    <t xml:space="preserve">Rusovce,Vajnory, Podunajské Biskupice, Jarovce,Devínska Nová Ves, Záhorská Bytrica,Vrakuňa </t>
  </si>
  <si>
    <t>v prípade väčších množstiev, resp. 15 a viac zásielok z jednej adresy :</t>
  </si>
  <si>
    <t xml:space="preserve">Objednávajúci: </t>
  </si>
  <si>
    <t xml:space="preserve">              ......................................                                         </t>
  </si>
  <si>
    <t>Objednávka</t>
  </si>
  <si>
    <t>Dátum podania obednávky:</t>
  </si>
  <si>
    <t>Číslo objednávky:</t>
  </si>
  <si>
    <t>Objednávku vystavil:</t>
  </si>
  <si>
    <t>Tel. kontakt:</t>
  </si>
  <si>
    <t xml:space="preserve">              tel:                                       </t>
  </si>
  <si>
    <t xml:space="preserve">              fax:                                         </t>
  </si>
  <si>
    <t xml:space="preserve">              email:                                         </t>
  </si>
  <si>
    <t>IČO:</t>
  </si>
  <si>
    <t>č.účtu:</t>
  </si>
  <si>
    <t>Cena:</t>
  </si>
  <si>
    <t>Množstvo:</t>
  </si>
  <si>
    <t>Obsah objednávky:</t>
  </si>
  <si>
    <t xml:space="preserve">     (prípadná reklamácia musí byť uplatnená písomne na adresu našej spoločnosti  do 10 dní od dátumu objednania prepravy )</t>
  </si>
  <si>
    <t>V Bratislave</t>
  </si>
  <si>
    <t>dňa:</t>
  </si>
  <si>
    <t>podpis a pečiatka objednávajúceho:</t>
  </si>
  <si>
    <t xml:space="preserve">SUMA </t>
  </si>
  <si>
    <t>(EUR)</t>
  </si>
  <si>
    <r>
      <t>Prepravné ceny</t>
    </r>
    <r>
      <rPr>
        <sz val="10"/>
        <rFont val="Arial"/>
        <family val="0"/>
      </rPr>
      <t xml:space="preserve"> v rámci celého Slovenska:</t>
    </r>
  </si>
  <si>
    <t>stojné</t>
  </si>
  <si>
    <t>1,80 EUR / hod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</si>
</sst>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\P\r\a\vd\a;&quot;Pravda&quot;;&quot;Nepravda&quot;"/>
    <numFmt numFmtId="176" formatCode="[$€-2]\ #\ ##,000_);[Red]\([$¥€-2]\ #\ ##,000\)"/>
    <numFmt numFmtId="177" formatCode="#,##0.00\ &quot;€&quot;"/>
  </numFmts>
  <fonts count="5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2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20" fontId="10" fillId="0" borderId="10" xfId="0" applyNumberFormat="1" applyFont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171" fontId="0" fillId="0" borderId="0" xfId="0" applyNumberForma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2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171" fontId="10" fillId="0" borderId="10" xfId="33" applyFont="1" applyFill="1" applyBorder="1" applyAlignment="1">
      <alignment/>
    </xf>
    <xf numFmtId="171" fontId="12" fillId="34" borderId="10" xfId="33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1" fillId="0" borderId="0" xfId="0" applyFont="1" applyAlignment="1">
      <alignment/>
    </xf>
    <xf numFmtId="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8" fontId="8" fillId="0" borderId="0" xfId="0" applyNumberFormat="1" applyFont="1" applyAlignment="1">
      <alignment horizontal="center" wrapText="1"/>
    </xf>
    <xf numFmtId="177" fontId="8" fillId="0" borderId="0" xfId="0" applyNumberFormat="1" applyFont="1" applyAlignment="1">
      <alignment horizontal="center" wrapText="1"/>
    </xf>
    <xf numFmtId="6" fontId="8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0" fontId="6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51" fillId="0" borderId="0" xfId="0" applyFont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Y52"/>
  <sheetViews>
    <sheetView view="pageLayout" workbookViewId="0" topLeftCell="A1">
      <selection activeCell="J42" sqref="J42"/>
    </sheetView>
  </sheetViews>
  <sheetFormatPr defaultColWidth="9.140625" defaultRowHeight="12.75"/>
  <sheetData>
    <row r="7" s="42" customFormat="1" ht="20.25">
      <c r="F7" s="43" t="s">
        <v>178</v>
      </c>
    </row>
    <row r="9" spans="1:7" ht="12.75">
      <c r="A9" s="31" t="s">
        <v>179</v>
      </c>
      <c r="G9" s="3" t="s">
        <v>180</v>
      </c>
    </row>
    <row r="11" spans="1:7" ht="12.75">
      <c r="A11" s="31" t="s">
        <v>181</v>
      </c>
      <c r="G11" s="31" t="s">
        <v>182</v>
      </c>
    </row>
    <row r="12" spans="1:6" ht="15" customHeight="1">
      <c r="A12" s="3" t="s">
        <v>176</v>
      </c>
      <c r="F12" s="3"/>
    </row>
    <row r="13" s="2" customFormat="1" ht="15" customHeight="1"/>
    <row r="14" spans="1:7" s="2" customFormat="1" ht="15" customHeight="1">
      <c r="A14" s="2" t="s">
        <v>177</v>
      </c>
      <c r="G14" s="31" t="s">
        <v>186</v>
      </c>
    </row>
    <row r="15" spans="1:7" s="2" customFormat="1" ht="15" customHeight="1">
      <c r="A15" s="2" t="s">
        <v>177</v>
      </c>
      <c r="G15" s="31" t="s">
        <v>187</v>
      </c>
    </row>
    <row r="16" spans="1:4" ht="15">
      <c r="A16" s="2" t="s">
        <v>177</v>
      </c>
      <c r="B16" s="2"/>
      <c r="C16" s="2"/>
      <c r="D16" s="2"/>
    </row>
    <row r="17" spans="1:4" ht="12.75">
      <c r="A17" s="31" t="s">
        <v>183</v>
      </c>
      <c r="B17" s="31"/>
      <c r="C17" s="31"/>
      <c r="D17" s="31"/>
    </row>
    <row r="18" spans="1:4" ht="12.75">
      <c r="A18" s="31" t="s">
        <v>184</v>
      </c>
      <c r="B18" s="31"/>
      <c r="C18" s="31"/>
      <c r="D18" s="31"/>
    </row>
    <row r="19" spans="1:4" ht="12.75">
      <c r="A19" s="31" t="s">
        <v>185</v>
      </c>
      <c r="B19" s="31"/>
      <c r="C19" s="31"/>
      <c r="D19" s="31"/>
    </row>
    <row r="20" spans="1:11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12.75">
      <c r="A21" s="44"/>
      <c r="B21" s="31" t="s">
        <v>190</v>
      </c>
      <c r="F21" s="48"/>
      <c r="G21" s="47"/>
      <c r="H21" s="31" t="s">
        <v>189</v>
      </c>
      <c r="I21" s="47"/>
      <c r="J21" s="31" t="s">
        <v>188</v>
      </c>
      <c r="K21" s="46"/>
    </row>
    <row r="22" spans="1:11" ht="12.75">
      <c r="A22" s="45"/>
      <c r="F22" s="48"/>
      <c r="G22" s="47"/>
      <c r="I22" s="47"/>
      <c r="K22" s="47"/>
    </row>
    <row r="23" spans="1:11" ht="12.75">
      <c r="A23" s="53"/>
      <c r="F23" s="48"/>
      <c r="G23" s="47"/>
      <c r="I23" s="47"/>
      <c r="K23" s="47"/>
    </row>
    <row r="24" spans="1:11" ht="12.75">
      <c r="A24" s="45"/>
      <c r="F24" s="48"/>
      <c r="G24" s="47"/>
      <c r="I24" s="47"/>
      <c r="K24" s="47"/>
    </row>
    <row r="25" spans="1:11" ht="15" customHeight="1">
      <c r="A25" s="45"/>
      <c r="F25" s="48"/>
      <c r="G25" s="47"/>
      <c r="I25" s="47"/>
      <c r="K25" s="47"/>
    </row>
    <row r="26" spans="1:11" ht="15" customHeight="1">
      <c r="A26" s="45"/>
      <c r="F26" s="48"/>
      <c r="G26" s="47"/>
      <c r="I26" s="47"/>
      <c r="K26" s="47"/>
    </row>
    <row r="27" spans="1:11" ht="15" customHeight="1">
      <c r="A27" s="45"/>
      <c r="F27" s="48"/>
      <c r="G27" s="47"/>
      <c r="I27" s="47"/>
      <c r="K27" s="47"/>
    </row>
    <row r="28" spans="1:11" ht="15" customHeight="1">
      <c r="A28" s="45"/>
      <c r="F28" s="48"/>
      <c r="G28" s="47"/>
      <c r="I28" s="47"/>
      <c r="K28" s="47"/>
    </row>
    <row r="29" spans="1:11" ht="15" customHeight="1">
      <c r="A29" s="45"/>
      <c r="F29" s="48"/>
      <c r="G29" s="47"/>
      <c r="I29" s="47"/>
      <c r="K29" s="47"/>
    </row>
    <row r="30" spans="1:11" ht="12.75">
      <c r="A30" s="45"/>
      <c r="F30" s="48"/>
      <c r="G30" s="47"/>
      <c r="I30" s="47"/>
      <c r="K30" s="47"/>
    </row>
    <row r="31" spans="1:11" ht="12.75">
      <c r="A31" s="45"/>
      <c r="F31" s="48"/>
      <c r="G31" s="47"/>
      <c r="I31" s="47"/>
      <c r="K31" s="47"/>
    </row>
    <row r="32" spans="1:11" ht="12.75">
      <c r="A32" s="45"/>
      <c r="F32" s="48"/>
      <c r="G32" s="47"/>
      <c r="I32" s="47"/>
      <c r="K32" s="47"/>
    </row>
    <row r="33" spans="1:11" ht="12.75">
      <c r="A33" s="45"/>
      <c r="F33" s="48"/>
      <c r="G33" s="47"/>
      <c r="I33" s="47"/>
      <c r="K33" s="47"/>
    </row>
    <row r="34" spans="1:11" ht="12.75">
      <c r="A34" s="45"/>
      <c r="F34" s="48"/>
      <c r="G34" s="47"/>
      <c r="I34" s="47"/>
      <c r="K34" s="47"/>
    </row>
    <row r="35" spans="1:11" ht="12.75">
      <c r="A35" s="45"/>
      <c r="F35" s="48"/>
      <c r="G35" s="47"/>
      <c r="I35" s="47"/>
      <c r="K35" s="47"/>
    </row>
    <row r="36" spans="1:11" ht="12.75">
      <c r="A36" s="45"/>
      <c r="F36" s="48"/>
      <c r="G36" s="47"/>
      <c r="I36" s="47"/>
      <c r="K36" s="47"/>
    </row>
    <row r="37" spans="1:11" ht="12.75">
      <c r="A37" s="45"/>
      <c r="F37" s="48"/>
      <c r="G37" s="47"/>
      <c r="I37" s="47"/>
      <c r="K37" s="47"/>
    </row>
    <row r="38" spans="1:11" ht="12.75">
      <c r="A38" s="45"/>
      <c r="F38" s="48"/>
      <c r="G38" s="47"/>
      <c r="I38" s="47"/>
      <c r="K38" s="47"/>
    </row>
    <row r="39" spans="1:11" ht="12.75">
      <c r="A39" s="54"/>
      <c r="B39" s="49"/>
      <c r="C39" s="49"/>
      <c r="D39" s="49"/>
      <c r="E39" s="49"/>
      <c r="F39" s="51"/>
      <c r="G39" s="50"/>
      <c r="H39" s="49"/>
      <c r="I39" s="50"/>
      <c r="J39" s="49"/>
      <c r="K39" s="50"/>
    </row>
    <row r="40" spans="1:25" ht="12.75">
      <c r="A40" s="8" t="s">
        <v>0</v>
      </c>
      <c r="B40" s="6"/>
      <c r="C40" s="6"/>
      <c r="D40" s="6"/>
      <c r="E40" s="6"/>
      <c r="F40" s="6"/>
      <c r="G40" s="6"/>
      <c r="H40" s="6"/>
      <c r="I40" s="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7"/>
      <c r="B41" s="6"/>
      <c r="C41" s="6"/>
      <c r="D41" s="6"/>
      <c r="E41" s="6"/>
      <c r="F41" s="6"/>
      <c r="G41" s="6"/>
      <c r="H41" s="6"/>
      <c r="I41" s="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7" t="s">
        <v>1</v>
      </c>
      <c r="B42" s="6"/>
      <c r="C42" s="6"/>
      <c r="D42" s="6"/>
      <c r="E42" s="6"/>
      <c r="F42" s="6"/>
      <c r="G42" s="6"/>
      <c r="H42" s="6"/>
      <c r="I42" s="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7" t="s">
        <v>6</v>
      </c>
      <c r="B43" s="6"/>
      <c r="C43" s="6"/>
      <c r="D43" s="6"/>
      <c r="E43" s="6"/>
      <c r="F43" s="6"/>
      <c r="G43" s="6"/>
      <c r="H43" s="6"/>
      <c r="I43" s="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7" t="s">
        <v>7</v>
      </c>
      <c r="B44" s="6"/>
      <c r="C44" s="6"/>
      <c r="D44" s="6"/>
      <c r="E44" s="6"/>
      <c r="F44" s="6"/>
      <c r="G44" s="6"/>
      <c r="H44" s="6"/>
      <c r="I44" s="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7" t="s">
        <v>2</v>
      </c>
      <c r="B45" s="6"/>
      <c r="C45" s="6"/>
      <c r="D45" s="6"/>
      <c r="E45" s="6"/>
      <c r="F45" s="6"/>
      <c r="G45" s="6"/>
      <c r="H45" s="6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7" t="s">
        <v>3</v>
      </c>
      <c r="B46" s="6"/>
      <c r="C46" s="6"/>
      <c r="D46" s="6"/>
      <c r="E46" s="6"/>
      <c r="F46" s="6"/>
      <c r="G46" s="6"/>
      <c r="H46" s="6"/>
      <c r="I46" s="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7" t="s">
        <v>4</v>
      </c>
      <c r="B47" s="6"/>
      <c r="C47" s="6"/>
      <c r="D47" s="6"/>
      <c r="E47" s="6"/>
      <c r="F47" s="6"/>
      <c r="G47" s="6"/>
      <c r="H47" s="6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7" t="s">
        <v>5</v>
      </c>
      <c r="B48" s="6"/>
      <c r="C48" s="6"/>
      <c r="D48" s="6"/>
      <c r="E48" s="6"/>
      <c r="F48" s="6"/>
      <c r="G48" s="6"/>
      <c r="H48" s="6"/>
      <c r="I48" s="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52" t="s">
        <v>191</v>
      </c>
      <c r="B49" s="6"/>
      <c r="C49" s="6"/>
      <c r="D49" s="6"/>
      <c r="E49" s="6"/>
      <c r="F49" s="6"/>
      <c r="G49" s="6"/>
      <c r="H49" s="6"/>
      <c r="I49" s="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9:16" ht="12.75">
      <c r="I50" s="6"/>
      <c r="J50" s="1"/>
      <c r="K50" s="1"/>
      <c r="L50" s="1"/>
      <c r="M50" s="1"/>
      <c r="N50" s="1"/>
      <c r="O50" s="1"/>
      <c r="P50" s="1"/>
    </row>
    <row r="51" spans="1:6" ht="12.75">
      <c r="A51" s="52" t="s">
        <v>192</v>
      </c>
      <c r="B51" s="6"/>
      <c r="C51" s="52" t="s">
        <v>193</v>
      </c>
      <c r="F51" s="52" t="s">
        <v>194</v>
      </c>
    </row>
    <row r="52" ht="12.75">
      <c r="E52" t="s">
        <v>8</v>
      </c>
    </row>
  </sheetData>
  <sheetProtection/>
  <printOptions/>
  <pageMargins left="0.25" right="0.25" top="0.75" bottom="0.75" header="0.3" footer="0.3"/>
  <pageSetup orientation="portrait" paperSize="9" r:id="rId1"/>
  <headerFooter alignWithMargins="0">
    <oddHeader xml:space="preserve">&amp;L&amp;7                                                            </oddHeader>
    <oddFooter>&amp;C&amp;7Tel, Fax: 02 39010618, Mobil:0948 15 14 13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Layout" workbookViewId="0" topLeftCell="A1">
      <selection activeCell="A54" sqref="A54"/>
    </sheetView>
  </sheetViews>
  <sheetFormatPr defaultColWidth="9.140625" defaultRowHeight="12.75"/>
  <cols>
    <col min="1" max="1" width="35.7109375" style="0" customWidth="1"/>
    <col min="2" max="2" width="21.00390625" style="0" customWidth="1"/>
    <col min="3" max="3" width="16.28125" style="0" customWidth="1"/>
    <col min="4" max="4" width="17.57421875" style="0" customWidth="1"/>
  </cols>
  <sheetData>
    <row r="1" ht="18.75">
      <c r="B1" s="4" t="s">
        <v>128</v>
      </c>
    </row>
    <row r="2" spans="1:3" ht="12.75" customHeight="1">
      <c r="A2" s="57" t="s">
        <v>32</v>
      </c>
      <c r="B2" s="57"/>
      <c r="C2" s="57"/>
    </row>
    <row r="3" spans="1:3" ht="12.75" customHeight="1">
      <c r="A3" s="9"/>
      <c r="B3" s="9"/>
      <c r="C3" s="9"/>
    </row>
    <row r="4" ht="12.75">
      <c r="A4" s="5" t="s">
        <v>28</v>
      </c>
    </row>
    <row r="5" spans="1:3" ht="12.75">
      <c r="A5" s="9"/>
      <c r="B5" s="10" t="s">
        <v>9</v>
      </c>
      <c r="C5" s="35" t="s">
        <v>157</v>
      </c>
    </row>
    <row r="6" spans="1:3" ht="16.5" customHeight="1">
      <c r="A6" s="10" t="s">
        <v>10</v>
      </c>
      <c r="B6" s="9" t="s">
        <v>173</v>
      </c>
      <c r="C6" s="40">
        <v>5.5</v>
      </c>
    </row>
    <row r="7" spans="1:3" ht="42" customHeight="1">
      <c r="A7" s="34" t="s">
        <v>12</v>
      </c>
      <c r="B7" s="15" t="s">
        <v>172</v>
      </c>
      <c r="C7" s="39">
        <v>6.5</v>
      </c>
    </row>
    <row r="8" spans="1:3" ht="64.5" customHeight="1">
      <c r="A8" s="10" t="s">
        <v>13</v>
      </c>
      <c r="B8" s="15" t="s">
        <v>174</v>
      </c>
      <c r="C8" s="39">
        <v>7.5</v>
      </c>
    </row>
    <row r="10" spans="1:4" ht="12.75" customHeight="1">
      <c r="A10" s="56" t="s">
        <v>14</v>
      </c>
      <c r="B10" s="56"/>
      <c r="C10" s="56"/>
      <c r="D10" s="56"/>
    </row>
    <row r="11" spans="1:4" ht="12.75">
      <c r="A11" s="10" t="s">
        <v>15</v>
      </c>
      <c r="B11" s="11" t="s">
        <v>10</v>
      </c>
      <c r="C11" s="11" t="s">
        <v>12</v>
      </c>
      <c r="D11" s="11" t="s">
        <v>13</v>
      </c>
    </row>
    <row r="12" spans="1:4" ht="12.75">
      <c r="A12" s="9" t="s">
        <v>16</v>
      </c>
      <c r="B12" s="39">
        <v>5.5</v>
      </c>
      <c r="C12" s="39">
        <v>6.5</v>
      </c>
      <c r="D12" s="39">
        <v>7.5</v>
      </c>
    </row>
    <row r="13" spans="1:4" ht="12.75">
      <c r="A13" s="9" t="s">
        <v>17</v>
      </c>
      <c r="B13" s="39">
        <v>7.5</v>
      </c>
      <c r="C13" s="39">
        <v>8.5</v>
      </c>
      <c r="D13" s="39">
        <v>9.5</v>
      </c>
    </row>
    <row r="14" spans="1:4" ht="12.75">
      <c r="A14" s="9" t="s">
        <v>18</v>
      </c>
      <c r="B14" s="41">
        <v>9</v>
      </c>
      <c r="C14" s="39">
        <v>9.5</v>
      </c>
      <c r="D14" s="39">
        <v>10.5</v>
      </c>
    </row>
    <row r="15" spans="1:4" ht="12.75">
      <c r="A15" s="15" t="s">
        <v>146</v>
      </c>
      <c r="B15" s="39">
        <v>10.5</v>
      </c>
      <c r="C15" s="41">
        <v>12</v>
      </c>
      <c r="D15" s="41">
        <v>13</v>
      </c>
    </row>
    <row r="16" spans="1:4" ht="12.75">
      <c r="A16" s="15"/>
      <c r="B16" s="13"/>
      <c r="C16" s="13"/>
      <c r="D16" s="13"/>
    </row>
    <row r="17" spans="1:4" ht="12.75">
      <c r="A17" s="33" t="s">
        <v>148</v>
      </c>
      <c r="B17" s="13"/>
      <c r="C17" s="13"/>
      <c r="D17" s="13"/>
    </row>
    <row r="18" spans="1:4" ht="12.75">
      <c r="A18" s="15" t="s">
        <v>149</v>
      </c>
      <c r="B18" s="41">
        <v>33</v>
      </c>
      <c r="C18" s="41">
        <v>33</v>
      </c>
      <c r="D18" s="41">
        <v>33</v>
      </c>
    </row>
    <row r="19" spans="1:2" ht="12.75">
      <c r="A19" s="31" t="s">
        <v>150</v>
      </c>
      <c r="B19" s="13"/>
    </row>
    <row r="20" spans="1:4" ht="12.75">
      <c r="A20" s="31" t="s">
        <v>151</v>
      </c>
      <c r="B20" s="41">
        <v>6</v>
      </c>
      <c r="C20" s="41">
        <v>6</v>
      </c>
      <c r="D20" s="41">
        <v>6</v>
      </c>
    </row>
    <row r="21" ht="12.75">
      <c r="A21" s="31" t="s">
        <v>160</v>
      </c>
    </row>
    <row r="22" ht="12.75">
      <c r="A22" s="31"/>
    </row>
    <row r="23" spans="1:2" ht="12.75" customHeight="1">
      <c r="A23" s="56" t="s">
        <v>19</v>
      </c>
      <c r="B23" s="56"/>
    </row>
    <row r="24" spans="1:4" ht="37.5" customHeight="1">
      <c r="A24" s="9" t="s">
        <v>20</v>
      </c>
      <c r="D24" s="10" t="s">
        <v>31</v>
      </c>
    </row>
    <row r="25" spans="1:4" ht="37.5" customHeight="1">
      <c r="A25" s="9" t="s">
        <v>175</v>
      </c>
      <c r="D25" s="15" t="s">
        <v>152</v>
      </c>
    </row>
    <row r="26" spans="1:4" ht="39.75" customHeight="1">
      <c r="A26" s="9" t="s">
        <v>21</v>
      </c>
      <c r="D26" s="15" t="s">
        <v>166</v>
      </c>
    </row>
    <row r="27" ht="12.75" customHeight="1"/>
    <row r="28" ht="12.75" customHeight="1">
      <c r="A28" s="5" t="s">
        <v>138</v>
      </c>
    </row>
    <row r="29" spans="1:4" ht="12.75" customHeight="1">
      <c r="A29" s="15" t="s">
        <v>139</v>
      </c>
      <c r="D29" s="37">
        <v>0.31</v>
      </c>
    </row>
    <row r="30" spans="1:4" ht="12.75" customHeight="1">
      <c r="A30" s="15" t="s">
        <v>140</v>
      </c>
      <c r="D30" s="37">
        <v>0.39</v>
      </c>
    </row>
    <row r="31" spans="1:4" ht="12.75" customHeight="1">
      <c r="A31" s="15" t="s">
        <v>163</v>
      </c>
      <c r="D31" s="37">
        <v>1.7</v>
      </c>
    </row>
    <row r="32" spans="1:4" ht="12.75" customHeight="1">
      <c r="A32" s="15" t="s">
        <v>164</v>
      </c>
      <c r="D32" s="37">
        <v>1.7</v>
      </c>
    </row>
    <row r="33" spans="1:4" ht="12.75" customHeight="1">
      <c r="A33" s="15" t="s">
        <v>165</v>
      </c>
      <c r="D33" s="38" t="s">
        <v>171</v>
      </c>
    </row>
    <row r="34" ht="12.75" customHeight="1">
      <c r="A34" s="15"/>
    </row>
    <row r="35" spans="1:2" ht="12.75" customHeight="1">
      <c r="A35" s="56" t="s">
        <v>22</v>
      </c>
      <c r="B35" s="56"/>
    </row>
    <row r="36" spans="1:4" s="14" customFormat="1" ht="12.75" customHeight="1">
      <c r="A36" s="12" t="s">
        <v>23</v>
      </c>
      <c r="D36" s="12" t="s">
        <v>24</v>
      </c>
    </row>
    <row r="37" spans="1:2" ht="12.75">
      <c r="A37" s="9"/>
      <c r="B37" s="9"/>
    </row>
    <row r="38" spans="1:2" ht="12.75" customHeight="1">
      <c r="A38" s="56" t="s">
        <v>25</v>
      </c>
      <c r="B38" s="56"/>
    </row>
    <row r="39" spans="1:4" ht="12.75" customHeight="1">
      <c r="A39" s="9" t="s">
        <v>23</v>
      </c>
      <c r="D39" s="9" t="s">
        <v>11</v>
      </c>
    </row>
    <row r="40" spans="1:4" ht="12.75" customHeight="1">
      <c r="A40" s="9" t="s">
        <v>26</v>
      </c>
      <c r="D40" s="9" t="s">
        <v>29</v>
      </c>
    </row>
    <row r="41" spans="1:4" ht="12.75" customHeight="1">
      <c r="A41" s="9" t="s">
        <v>27</v>
      </c>
      <c r="D41" s="9" t="s">
        <v>30</v>
      </c>
    </row>
    <row r="42" spans="1:4" ht="12.75" customHeight="1">
      <c r="A42" s="9"/>
      <c r="D42" s="9"/>
    </row>
    <row r="43" ht="12.75">
      <c r="A43" s="5" t="s">
        <v>153</v>
      </c>
    </row>
    <row r="44" ht="12.75">
      <c r="A44" s="31" t="s">
        <v>154</v>
      </c>
    </row>
    <row r="45" ht="12.75">
      <c r="A45" s="31" t="s">
        <v>143</v>
      </c>
    </row>
    <row r="46" ht="12.75">
      <c r="A46" s="31" t="s">
        <v>147</v>
      </c>
    </row>
    <row r="47" ht="12.75">
      <c r="A47" s="31" t="s">
        <v>144</v>
      </c>
    </row>
    <row r="48" ht="12.75">
      <c r="A48" s="31" t="s">
        <v>145</v>
      </c>
    </row>
    <row r="49" ht="12.75">
      <c r="A49" s="5" t="s">
        <v>161</v>
      </c>
    </row>
    <row r="50" ht="12.75">
      <c r="A50" s="31" t="s">
        <v>155</v>
      </c>
    </row>
    <row r="51" ht="12.75">
      <c r="A51" s="55" t="s">
        <v>167</v>
      </c>
    </row>
    <row r="52" spans="1:8" ht="12.75">
      <c r="A52" s="31" t="s">
        <v>162</v>
      </c>
      <c r="B52" s="42"/>
      <c r="C52" s="42"/>
      <c r="D52" s="42"/>
      <c r="E52" s="42"/>
      <c r="F52" s="42"/>
      <c r="G52" s="42"/>
      <c r="H52" s="42"/>
    </row>
    <row r="53" ht="12.75">
      <c r="A53" s="31" t="s">
        <v>156</v>
      </c>
    </row>
    <row r="54" ht="12.75">
      <c r="A54" s="5" t="s">
        <v>141</v>
      </c>
    </row>
    <row r="55" ht="12.75">
      <c r="A55" s="31" t="s">
        <v>168</v>
      </c>
    </row>
    <row r="56" ht="12.75">
      <c r="A56" s="31" t="s">
        <v>169</v>
      </c>
    </row>
    <row r="57" ht="12.75">
      <c r="A57" s="31" t="s">
        <v>142</v>
      </c>
    </row>
    <row r="58" ht="12.75">
      <c r="A58" s="31"/>
    </row>
    <row r="59" ht="12.75">
      <c r="A59" t="s">
        <v>130</v>
      </c>
    </row>
    <row r="60" ht="12.75">
      <c r="A60" s="16"/>
    </row>
  </sheetData>
  <sheetProtection/>
  <mergeCells count="5">
    <mergeCell ref="A35:B35"/>
    <mergeCell ref="A38:B38"/>
    <mergeCell ref="A10:D10"/>
    <mergeCell ref="A23:B23"/>
    <mergeCell ref="A2:C2"/>
  </mergeCells>
  <printOptions/>
  <pageMargins left="0.75" right="0.75" top="1" bottom="1" header="0.4921259845" footer="0.4921259845"/>
  <pageSetup orientation="landscape" paperSize="9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view="pageLayout" workbookViewId="0" topLeftCell="A1">
      <selection activeCell="C77" sqref="C77"/>
    </sheetView>
  </sheetViews>
  <sheetFormatPr defaultColWidth="9.140625" defaultRowHeight="12.75"/>
  <cols>
    <col min="1" max="1" width="23.140625" style="0" customWidth="1"/>
    <col min="2" max="2" width="12.00390625" style="0" customWidth="1"/>
    <col min="3" max="3" width="15.57421875" style="0" customWidth="1"/>
    <col min="4" max="4" width="15.57421875" style="24" hidden="1" customWidth="1"/>
    <col min="5" max="5" width="17.140625" style="25" customWidth="1"/>
    <col min="6" max="6" width="19.8515625" style="0" customWidth="1"/>
  </cols>
  <sheetData>
    <row r="1" ht="18.75">
      <c r="C1" s="4" t="s">
        <v>127</v>
      </c>
    </row>
    <row r="2" ht="15.75">
      <c r="A2" s="36" t="s">
        <v>126</v>
      </c>
    </row>
    <row r="3" ht="15.75" thickBot="1"/>
    <row r="4" spans="1:5" ht="15">
      <c r="A4" s="19" t="s">
        <v>41</v>
      </c>
      <c r="B4" s="19" t="s">
        <v>42</v>
      </c>
      <c r="C4" s="19" t="s">
        <v>43</v>
      </c>
      <c r="D4" s="26" t="s">
        <v>44</v>
      </c>
      <c r="E4" s="26" t="s">
        <v>195</v>
      </c>
    </row>
    <row r="5" spans="1:6" ht="15.75" thickBot="1">
      <c r="A5" s="20"/>
      <c r="B5" s="20"/>
      <c r="C5" s="21" t="s">
        <v>45</v>
      </c>
      <c r="D5" s="27" t="s">
        <v>129</v>
      </c>
      <c r="E5" s="27" t="s">
        <v>196</v>
      </c>
      <c r="F5" s="23"/>
    </row>
    <row r="6" spans="1:5" ht="15">
      <c r="A6" s="22" t="s">
        <v>33</v>
      </c>
      <c r="B6" s="17">
        <v>223</v>
      </c>
      <c r="C6" s="17" t="s">
        <v>34</v>
      </c>
      <c r="D6" s="28">
        <f>SUM(E6/1.2)</f>
        <v>167.25000000000003</v>
      </c>
      <c r="E6" s="29">
        <f>SUM(B6*0.45*2)</f>
        <v>200.70000000000002</v>
      </c>
    </row>
    <row r="7" spans="1:5" ht="15">
      <c r="A7" s="22" t="s">
        <v>35</v>
      </c>
      <c r="B7" s="17">
        <v>465</v>
      </c>
      <c r="C7" s="18" t="s">
        <v>36</v>
      </c>
      <c r="D7" s="28">
        <f aca="true" t="shared" si="0" ref="D7:D41">SUM(E7/1.2)</f>
        <v>348.75</v>
      </c>
      <c r="E7" s="29">
        <f aca="true" t="shared" si="1" ref="E7:E66">SUM(B7*0.45*2)</f>
        <v>418.5</v>
      </c>
    </row>
    <row r="8" spans="1:5" ht="15">
      <c r="A8" s="22" t="s">
        <v>37</v>
      </c>
      <c r="B8" s="17">
        <v>251</v>
      </c>
      <c r="C8" s="17" t="s">
        <v>38</v>
      </c>
      <c r="D8" s="28">
        <f t="shared" si="0"/>
        <v>188.25</v>
      </c>
      <c r="E8" s="29">
        <f t="shared" si="1"/>
        <v>225.9</v>
      </c>
    </row>
    <row r="9" spans="1:5" ht="15">
      <c r="A9" s="22" t="s">
        <v>39</v>
      </c>
      <c r="B9" s="17">
        <v>130</v>
      </c>
      <c r="C9" s="17" t="s">
        <v>40</v>
      </c>
      <c r="D9" s="28">
        <f t="shared" si="0"/>
        <v>97.5</v>
      </c>
      <c r="E9" s="29">
        <f t="shared" si="1"/>
        <v>117</v>
      </c>
    </row>
    <row r="10" spans="1:5" ht="15">
      <c r="A10" s="22" t="s">
        <v>46</v>
      </c>
      <c r="B10" s="17">
        <v>232</v>
      </c>
      <c r="C10" s="17" t="s">
        <v>47</v>
      </c>
      <c r="D10" s="28">
        <f t="shared" si="0"/>
        <v>174.00000000000003</v>
      </c>
      <c r="E10" s="29">
        <f t="shared" si="1"/>
        <v>208.8</v>
      </c>
    </row>
    <row r="11" spans="1:5" ht="15">
      <c r="A11" s="22" t="s">
        <v>48</v>
      </c>
      <c r="B11" s="17">
        <v>278</v>
      </c>
      <c r="C11" s="17" t="s">
        <v>49</v>
      </c>
      <c r="D11" s="28">
        <f t="shared" si="0"/>
        <v>208.50000000000003</v>
      </c>
      <c r="E11" s="29">
        <f t="shared" si="1"/>
        <v>250.20000000000002</v>
      </c>
    </row>
    <row r="12" spans="1:5" ht="15">
      <c r="A12" s="22" t="s">
        <v>50</v>
      </c>
      <c r="B12" s="17">
        <v>46</v>
      </c>
      <c r="C12" s="17" t="s">
        <v>51</v>
      </c>
      <c r="D12" s="28">
        <f t="shared" si="0"/>
        <v>34.5</v>
      </c>
      <c r="E12" s="29">
        <f t="shared" si="1"/>
        <v>41.4</v>
      </c>
    </row>
    <row r="13" spans="1:5" ht="15">
      <c r="A13" s="22" t="s">
        <v>52</v>
      </c>
      <c r="B13" s="17">
        <v>56</v>
      </c>
      <c r="C13" s="17" t="s">
        <v>51</v>
      </c>
      <c r="D13" s="28">
        <f>SUM(E13/1.2)</f>
        <v>42</v>
      </c>
      <c r="E13" s="29">
        <f t="shared" si="1"/>
        <v>50.4</v>
      </c>
    </row>
    <row r="14" spans="1:5" ht="15">
      <c r="A14" s="22" t="s">
        <v>53</v>
      </c>
      <c r="B14" s="17">
        <v>75</v>
      </c>
      <c r="C14" s="17" t="s">
        <v>54</v>
      </c>
      <c r="D14" s="28">
        <f t="shared" si="0"/>
        <v>56.25</v>
      </c>
      <c r="E14" s="29">
        <f t="shared" si="1"/>
        <v>67.5</v>
      </c>
    </row>
    <row r="15" spans="1:5" ht="15">
      <c r="A15" s="22" t="s">
        <v>55</v>
      </c>
      <c r="B15" s="17">
        <v>65</v>
      </c>
      <c r="C15" s="17" t="s">
        <v>56</v>
      </c>
      <c r="D15" s="28">
        <f t="shared" si="0"/>
        <v>48.75</v>
      </c>
      <c r="E15" s="29">
        <f t="shared" si="1"/>
        <v>58.5</v>
      </c>
    </row>
    <row r="16" spans="1:5" ht="15">
      <c r="A16" s="22" t="s">
        <v>57</v>
      </c>
      <c r="B16" s="17">
        <v>86</v>
      </c>
      <c r="C16" s="17" t="s">
        <v>58</v>
      </c>
      <c r="D16" s="28">
        <f t="shared" si="0"/>
        <v>64.50000000000001</v>
      </c>
      <c r="E16" s="29">
        <f t="shared" si="1"/>
        <v>77.4</v>
      </c>
    </row>
    <row r="17" spans="1:5" ht="15">
      <c r="A17" s="22" t="s">
        <v>59</v>
      </c>
      <c r="B17" s="17">
        <v>483</v>
      </c>
      <c r="C17" s="17" t="s">
        <v>60</v>
      </c>
      <c r="D17" s="28">
        <f>SUM(E17/1.2)</f>
        <v>362.25</v>
      </c>
      <c r="E17" s="29">
        <f t="shared" si="1"/>
        <v>434.7</v>
      </c>
    </row>
    <row r="18" spans="1:5" ht="15">
      <c r="A18" s="22" t="s">
        <v>61</v>
      </c>
      <c r="B18" s="17">
        <v>396</v>
      </c>
      <c r="C18" s="17" t="s">
        <v>62</v>
      </c>
      <c r="D18" s="28">
        <f t="shared" si="0"/>
        <v>297.00000000000006</v>
      </c>
      <c r="E18" s="29">
        <f>SUM(B18*0.45*2)</f>
        <v>356.40000000000003</v>
      </c>
    </row>
    <row r="19" spans="1:5" ht="15">
      <c r="A19" s="22" t="s">
        <v>63</v>
      </c>
      <c r="B19" s="17">
        <v>100</v>
      </c>
      <c r="C19" s="17" t="s">
        <v>64</v>
      </c>
      <c r="D19" s="28">
        <f t="shared" si="0"/>
        <v>75</v>
      </c>
      <c r="E19" s="29">
        <f t="shared" si="1"/>
        <v>90</v>
      </c>
    </row>
    <row r="20" spans="1:5" ht="15">
      <c r="A20" s="22" t="s">
        <v>65</v>
      </c>
      <c r="B20" s="17">
        <v>405</v>
      </c>
      <c r="C20" s="17" t="s">
        <v>62</v>
      </c>
      <c r="D20" s="28">
        <f t="shared" si="0"/>
        <v>303.75</v>
      </c>
      <c r="E20" s="29">
        <f t="shared" si="1"/>
        <v>364.5</v>
      </c>
    </row>
    <row r="21" spans="1:5" ht="15">
      <c r="A21" s="22" t="s">
        <v>66</v>
      </c>
      <c r="B21" s="17">
        <v>63</v>
      </c>
      <c r="C21" s="17" t="s">
        <v>56</v>
      </c>
      <c r="D21" s="28">
        <f t="shared" si="0"/>
        <v>47.25000000000001</v>
      </c>
      <c r="E21" s="29">
        <f t="shared" si="1"/>
        <v>56.7</v>
      </c>
    </row>
    <row r="22" spans="1:5" ht="15">
      <c r="A22" s="22" t="s">
        <v>67</v>
      </c>
      <c r="B22" s="17">
        <v>132</v>
      </c>
      <c r="C22" s="17" t="s">
        <v>40</v>
      </c>
      <c r="D22" s="28">
        <f t="shared" si="0"/>
        <v>99</v>
      </c>
      <c r="E22" s="29">
        <f t="shared" si="1"/>
        <v>118.8</v>
      </c>
    </row>
    <row r="23" spans="1:5" ht="15">
      <c r="A23" s="22" t="s">
        <v>68</v>
      </c>
      <c r="B23" s="17">
        <v>299</v>
      </c>
      <c r="C23" s="17" t="s">
        <v>69</v>
      </c>
      <c r="D23" s="28">
        <f>SUM(E23/1.2)</f>
        <v>224.25000000000003</v>
      </c>
      <c r="E23" s="29">
        <f t="shared" si="1"/>
        <v>269.1</v>
      </c>
    </row>
    <row r="24" spans="1:5" ht="15">
      <c r="A24" s="22" t="s">
        <v>70</v>
      </c>
      <c r="B24" s="17">
        <v>286</v>
      </c>
      <c r="C24" s="17" t="s">
        <v>71</v>
      </c>
      <c r="D24" s="28">
        <f t="shared" si="0"/>
        <v>214.50000000000003</v>
      </c>
      <c r="E24" s="29">
        <f t="shared" si="1"/>
        <v>257.40000000000003</v>
      </c>
    </row>
    <row r="25" spans="1:5" ht="15">
      <c r="A25" s="22" t="s">
        <v>72</v>
      </c>
      <c r="B25" s="17">
        <v>245</v>
      </c>
      <c r="C25" s="17" t="s">
        <v>47</v>
      </c>
      <c r="D25" s="28">
        <f>SUM(E25/1.2)</f>
        <v>183.75</v>
      </c>
      <c r="E25" s="29">
        <f>SUM(B25*0.45*2)</f>
        <v>220.5</v>
      </c>
    </row>
    <row r="26" spans="1:5" ht="15">
      <c r="A26" s="22" t="s">
        <v>73</v>
      </c>
      <c r="B26" s="17">
        <v>40</v>
      </c>
      <c r="C26" s="17" t="s">
        <v>74</v>
      </c>
      <c r="D26" s="28">
        <f t="shared" si="0"/>
        <v>30</v>
      </c>
      <c r="E26" s="29">
        <f t="shared" si="1"/>
        <v>36</v>
      </c>
    </row>
    <row r="27" spans="1:5" ht="15">
      <c r="A27" s="22" t="s">
        <v>75</v>
      </c>
      <c r="B27" s="17">
        <v>227</v>
      </c>
      <c r="C27" s="17" t="s">
        <v>76</v>
      </c>
      <c r="D27" s="28">
        <f t="shared" si="0"/>
        <v>170.25000000000003</v>
      </c>
      <c r="E27" s="29">
        <f t="shared" si="1"/>
        <v>204.3</v>
      </c>
    </row>
    <row r="28" spans="1:5" ht="15">
      <c r="A28" s="22" t="s">
        <v>77</v>
      </c>
      <c r="B28" s="17">
        <v>465</v>
      </c>
      <c r="C28" s="17" t="s">
        <v>78</v>
      </c>
      <c r="D28" s="28">
        <f t="shared" si="0"/>
        <v>348.75</v>
      </c>
      <c r="E28" s="29">
        <f t="shared" si="1"/>
        <v>418.5</v>
      </c>
    </row>
    <row r="29" spans="1:5" ht="15">
      <c r="A29" s="22" t="s">
        <v>79</v>
      </c>
      <c r="B29" s="17">
        <v>33</v>
      </c>
      <c r="C29" s="17" t="s">
        <v>74</v>
      </c>
      <c r="D29" s="28">
        <f t="shared" si="0"/>
        <v>24.75</v>
      </c>
      <c r="E29" s="29">
        <f t="shared" si="1"/>
        <v>29.7</v>
      </c>
    </row>
    <row r="30" spans="1:5" ht="15">
      <c r="A30" s="22" t="s">
        <v>80</v>
      </c>
      <c r="B30" s="17">
        <v>85</v>
      </c>
      <c r="C30" s="17" t="s">
        <v>58</v>
      </c>
      <c r="D30" s="28">
        <f t="shared" si="0"/>
        <v>63.75</v>
      </c>
      <c r="E30" s="29">
        <f>SUM(B30*0.45*2)</f>
        <v>76.5</v>
      </c>
    </row>
    <row r="31" spans="1:5" ht="15">
      <c r="A31" s="22" t="s">
        <v>81</v>
      </c>
      <c r="B31" s="17">
        <v>175</v>
      </c>
      <c r="C31" s="17" t="s">
        <v>82</v>
      </c>
      <c r="D31" s="28">
        <f t="shared" si="0"/>
        <v>131.25</v>
      </c>
      <c r="E31" s="29">
        <f t="shared" si="1"/>
        <v>157.5</v>
      </c>
    </row>
    <row r="32" spans="1:5" ht="15">
      <c r="A32" s="22" t="s">
        <v>83</v>
      </c>
      <c r="B32" s="17">
        <v>102</v>
      </c>
      <c r="C32" s="17" t="s">
        <v>64</v>
      </c>
      <c r="D32" s="28">
        <f>SUM(E32/1.2)</f>
        <v>76.5</v>
      </c>
      <c r="E32" s="29">
        <f t="shared" si="1"/>
        <v>91.8</v>
      </c>
    </row>
    <row r="33" spans="1:5" ht="15">
      <c r="A33" s="22" t="s">
        <v>84</v>
      </c>
      <c r="B33" s="17">
        <v>110</v>
      </c>
      <c r="C33" s="17" t="s">
        <v>58</v>
      </c>
      <c r="D33" s="28">
        <f t="shared" si="0"/>
        <v>82.5</v>
      </c>
      <c r="E33" s="29">
        <f t="shared" si="1"/>
        <v>99</v>
      </c>
    </row>
    <row r="34" spans="1:5" ht="15">
      <c r="A34" s="22" t="s">
        <v>85</v>
      </c>
      <c r="B34" s="17">
        <v>27</v>
      </c>
      <c r="C34" s="17" t="s">
        <v>74</v>
      </c>
      <c r="D34" s="28">
        <f t="shared" si="0"/>
        <v>20.25</v>
      </c>
      <c r="E34" s="29">
        <f t="shared" si="1"/>
        <v>24.3</v>
      </c>
    </row>
    <row r="35" spans="1:5" ht="15">
      <c r="A35" s="22" t="s">
        <v>86</v>
      </c>
      <c r="B35" s="17">
        <v>82</v>
      </c>
      <c r="C35" s="17" t="s">
        <v>54</v>
      </c>
      <c r="D35" s="28">
        <f>SUM(E35/1.2)</f>
        <v>61.5</v>
      </c>
      <c r="E35" s="29">
        <f t="shared" si="1"/>
        <v>73.8</v>
      </c>
    </row>
    <row r="36" spans="1:5" ht="15">
      <c r="A36" s="22" t="s">
        <v>87</v>
      </c>
      <c r="B36" s="17">
        <v>345</v>
      </c>
      <c r="C36" s="17" t="s">
        <v>88</v>
      </c>
      <c r="D36" s="28">
        <f t="shared" si="0"/>
        <v>258.75</v>
      </c>
      <c r="E36" s="29">
        <f t="shared" si="1"/>
        <v>310.5</v>
      </c>
    </row>
    <row r="37" spans="1:5" ht="15">
      <c r="A37" s="22" t="s">
        <v>89</v>
      </c>
      <c r="B37" s="17">
        <v>168</v>
      </c>
      <c r="C37" s="17" t="s">
        <v>90</v>
      </c>
      <c r="D37" s="28">
        <f t="shared" si="0"/>
        <v>126.00000000000001</v>
      </c>
      <c r="E37" s="29">
        <f t="shared" si="1"/>
        <v>151.20000000000002</v>
      </c>
    </row>
    <row r="38" spans="1:5" ht="15">
      <c r="A38" s="22" t="s">
        <v>91</v>
      </c>
      <c r="B38" s="17">
        <v>340</v>
      </c>
      <c r="C38" s="17" t="s">
        <v>88</v>
      </c>
      <c r="D38" s="28">
        <f t="shared" si="0"/>
        <v>255</v>
      </c>
      <c r="E38" s="29">
        <f t="shared" si="1"/>
        <v>306</v>
      </c>
    </row>
    <row r="39" spans="1:5" ht="15">
      <c r="A39" s="22" t="s">
        <v>92</v>
      </c>
      <c r="B39" s="17">
        <v>413</v>
      </c>
      <c r="C39" s="17" t="s">
        <v>93</v>
      </c>
      <c r="D39" s="28">
        <f t="shared" si="0"/>
        <v>309.75</v>
      </c>
      <c r="E39" s="29">
        <f t="shared" si="1"/>
        <v>371.7</v>
      </c>
    </row>
    <row r="40" spans="1:5" ht="15">
      <c r="A40" s="22" t="s">
        <v>94</v>
      </c>
      <c r="B40" s="17">
        <v>180</v>
      </c>
      <c r="C40" s="17" t="s">
        <v>82</v>
      </c>
      <c r="D40" s="28">
        <f t="shared" si="0"/>
        <v>135</v>
      </c>
      <c r="E40" s="29">
        <f t="shared" si="1"/>
        <v>162</v>
      </c>
    </row>
    <row r="41" spans="1:5" ht="15">
      <c r="A41" s="22" t="s">
        <v>95</v>
      </c>
      <c r="B41" s="17">
        <v>165</v>
      </c>
      <c r="C41" s="17" t="s">
        <v>82</v>
      </c>
      <c r="D41" s="28">
        <f t="shared" si="0"/>
        <v>123.75</v>
      </c>
      <c r="E41" s="29">
        <f>SUM(B41*0.45*2)</f>
        <v>148.5</v>
      </c>
    </row>
    <row r="42" spans="1:5" ht="15">
      <c r="A42" s="22" t="s">
        <v>96</v>
      </c>
      <c r="B42" s="17">
        <v>310</v>
      </c>
      <c r="C42" s="17" t="s">
        <v>71</v>
      </c>
      <c r="D42" s="28">
        <f>SUM(E42/1.2)</f>
        <v>232.5</v>
      </c>
      <c r="E42" s="29">
        <f t="shared" si="1"/>
        <v>279</v>
      </c>
    </row>
    <row r="43" spans="1:5" ht="15">
      <c r="A43" s="22" t="s">
        <v>97</v>
      </c>
      <c r="B43" s="17">
        <v>276</v>
      </c>
      <c r="C43" s="17" t="s">
        <v>49</v>
      </c>
      <c r="D43" s="28">
        <f>SUM(E43/1.2)</f>
        <v>207</v>
      </c>
      <c r="E43" s="29">
        <f t="shared" si="1"/>
        <v>248.4</v>
      </c>
    </row>
    <row r="44" spans="1:5" ht="15">
      <c r="A44" s="22" t="s">
        <v>98</v>
      </c>
      <c r="B44" s="17">
        <v>336</v>
      </c>
      <c r="C44" s="17" t="s">
        <v>88</v>
      </c>
      <c r="D44" s="28">
        <f aca="true" t="shared" si="2" ref="D44:D53">SUM(E44/1.2)</f>
        <v>252.00000000000003</v>
      </c>
      <c r="E44" s="29">
        <f t="shared" si="1"/>
        <v>302.40000000000003</v>
      </c>
    </row>
    <row r="45" spans="1:5" ht="15">
      <c r="A45" s="22" t="s">
        <v>99</v>
      </c>
      <c r="B45" s="17">
        <v>17</v>
      </c>
      <c r="C45" s="17" t="s">
        <v>74</v>
      </c>
      <c r="D45" s="28">
        <f t="shared" si="2"/>
        <v>12.750000000000002</v>
      </c>
      <c r="E45" s="29">
        <f t="shared" si="1"/>
        <v>15.3</v>
      </c>
    </row>
    <row r="46" spans="1:5" ht="15">
      <c r="A46" s="22" t="s">
        <v>100</v>
      </c>
      <c r="B46" s="17">
        <v>258</v>
      </c>
      <c r="C46" s="17" t="s">
        <v>49</v>
      </c>
      <c r="D46" s="28">
        <f t="shared" si="2"/>
        <v>193.50000000000003</v>
      </c>
      <c r="E46" s="29">
        <f t="shared" si="1"/>
        <v>232.20000000000002</v>
      </c>
    </row>
    <row r="47" spans="1:5" ht="15">
      <c r="A47" s="22" t="s">
        <v>101</v>
      </c>
      <c r="B47" s="17">
        <v>30</v>
      </c>
      <c r="C47" s="17" t="s">
        <v>74</v>
      </c>
      <c r="D47" s="28">
        <f t="shared" si="2"/>
        <v>22.5</v>
      </c>
      <c r="E47" s="29">
        <f t="shared" si="1"/>
        <v>27</v>
      </c>
    </row>
    <row r="48" spans="1:5" ht="15">
      <c r="A48" s="22" t="s">
        <v>102</v>
      </c>
      <c r="B48" s="17">
        <v>90</v>
      </c>
      <c r="C48" s="17" t="s">
        <v>54</v>
      </c>
      <c r="D48" s="28">
        <f t="shared" si="2"/>
        <v>67.5</v>
      </c>
      <c r="E48" s="29">
        <f>SUM(B48*0.45*2)</f>
        <v>81</v>
      </c>
    </row>
    <row r="49" spans="1:5" ht="15">
      <c r="A49" s="22" t="s">
        <v>103</v>
      </c>
      <c r="B49" s="17">
        <v>57</v>
      </c>
      <c r="C49" s="17" t="s">
        <v>56</v>
      </c>
      <c r="D49" s="28">
        <f t="shared" si="2"/>
        <v>42.75000000000001</v>
      </c>
      <c r="E49" s="29">
        <f t="shared" si="1"/>
        <v>51.300000000000004</v>
      </c>
    </row>
    <row r="50" spans="1:5" ht="15">
      <c r="A50" s="22" t="s">
        <v>104</v>
      </c>
      <c r="B50" s="17">
        <v>94</v>
      </c>
      <c r="C50" s="17" t="s">
        <v>58</v>
      </c>
      <c r="D50" s="28">
        <f>SUM(E50/1.2)</f>
        <v>70.50000000000001</v>
      </c>
      <c r="E50" s="29">
        <f t="shared" si="1"/>
        <v>84.60000000000001</v>
      </c>
    </row>
    <row r="51" spans="1:5" ht="15">
      <c r="A51" s="22" t="s">
        <v>105</v>
      </c>
      <c r="B51" s="17">
        <v>370</v>
      </c>
      <c r="C51" s="17" t="s">
        <v>106</v>
      </c>
      <c r="D51" s="28">
        <f t="shared" si="2"/>
        <v>277.5</v>
      </c>
      <c r="E51" s="29">
        <f t="shared" si="1"/>
        <v>333</v>
      </c>
    </row>
    <row r="52" spans="1:5" ht="15">
      <c r="A52" s="22" t="s">
        <v>107</v>
      </c>
      <c r="B52" s="17">
        <v>22</v>
      </c>
      <c r="C52" s="17" t="s">
        <v>74</v>
      </c>
      <c r="D52" s="28">
        <f t="shared" si="2"/>
        <v>16.5</v>
      </c>
      <c r="E52" s="29">
        <f t="shared" si="1"/>
        <v>19.8</v>
      </c>
    </row>
    <row r="53" spans="1:5" ht="15">
      <c r="A53" s="22" t="s">
        <v>108</v>
      </c>
      <c r="B53" s="17">
        <v>474</v>
      </c>
      <c r="C53" s="17" t="s">
        <v>109</v>
      </c>
      <c r="D53" s="28">
        <f t="shared" si="2"/>
        <v>355.50000000000006</v>
      </c>
      <c r="E53" s="29">
        <f t="shared" si="1"/>
        <v>426.6</v>
      </c>
    </row>
    <row r="54" spans="1:5" ht="15">
      <c r="A54" s="22" t="s">
        <v>110</v>
      </c>
      <c r="B54" s="17">
        <v>166</v>
      </c>
      <c r="C54" s="17" t="s">
        <v>90</v>
      </c>
      <c r="D54" s="28">
        <f aca="true" t="shared" si="3" ref="D54:D67">SUM(E54/1.2)</f>
        <v>124.50000000000001</v>
      </c>
      <c r="E54" s="29">
        <f>SUM(B54*0.45*2)</f>
        <v>149.4</v>
      </c>
    </row>
    <row r="55" spans="1:5" ht="15">
      <c r="A55" s="22" t="s">
        <v>111</v>
      </c>
      <c r="B55" s="17">
        <v>69</v>
      </c>
      <c r="C55" s="17" t="s">
        <v>56</v>
      </c>
      <c r="D55" s="28">
        <f t="shared" si="3"/>
        <v>51.75</v>
      </c>
      <c r="E55" s="29">
        <f t="shared" si="1"/>
        <v>62.1</v>
      </c>
    </row>
    <row r="56" spans="1:5" ht="15">
      <c r="A56" s="22" t="s">
        <v>112</v>
      </c>
      <c r="B56" s="17">
        <v>165</v>
      </c>
      <c r="C56" s="17" t="s">
        <v>82</v>
      </c>
      <c r="D56" s="28">
        <f t="shared" si="3"/>
        <v>123.75</v>
      </c>
      <c r="E56" s="29">
        <f t="shared" si="1"/>
        <v>148.5</v>
      </c>
    </row>
    <row r="57" spans="1:5" ht="15">
      <c r="A57" s="22" t="s">
        <v>113</v>
      </c>
      <c r="B57" s="17">
        <v>100</v>
      </c>
      <c r="C57" s="17" t="s">
        <v>114</v>
      </c>
      <c r="D57" s="28">
        <f t="shared" si="3"/>
        <v>75</v>
      </c>
      <c r="E57" s="29">
        <f t="shared" si="1"/>
        <v>90</v>
      </c>
    </row>
    <row r="58" spans="1:5" ht="15">
      <c r="A58" s="22" t="s">
        <v>115</v>
      </c>
      <c r="B58" s="17">
        <v>455</v>
      </c>
      <c r="C58" s="17" t="s">
        <v>78</v>
      </c>
      <c r="D58" s="28">
        <f t="shared" si="3"/>
        <v>341.25</v>
      </c>
      <c r="E58" s="29">
        <f t="shared" si="1"/>
        <v>409.5</v>
      </c>
    </row>
    <row r="59" spans="1:5" ht="15">
      <c r="A59" s="22" t="s">
        <v>116</v>
      </c>
      <c r="B59" s="17">
        <v>124</v>
      </c>
      <c r="C59" s="17" t="s">
        <v>114</v>
      </c>
      <c r="D59" s="28">
        <f t="shared" si="3"/>
        <v>93.00000000000001</v>
      </c>
      <c r="E59" s="29">
        <f t="shared" si="1"/>
        <v>111.60000000000001</v>
      </c>
    </row>
    <row r="60" spans="1:5" ht="15">
      <c r="A60" s="22" t="s">
        <v>117</v>
      </c>
      <c r="B60" s="17">
        <v>49</v>
      </c>
      <c r="C60" s="17" t="s">
        <v>51</v>
      </c>
      <c r="D60" s="28">
        <f t="shared" si="3"/>
        <v>36.75</v>
      </c>
      <c r="E60" s="29">
        <f>SUM(B60*0.45*2)</f>
        <v>44.1</v>
      </c>
    </row>
    <row r="61" spans="1:5" ht="15">
      <c r="A61" s="22" t="s">
        <v>118</v>
      </c>
      <c r="B61" s="17">
        <v>308</v>
      </c>
      <c r="C61" s="17" t="s">
        <v>69</v>
      </c>
      <c r="D61" s="28">
        <f t="shared" si="3"/>
        <v>231</v>
      </c>
      <c r="E61" s="29">
        <f t="shared" si="1"/>
        <v>277.2</v>
      </c>
    </row>
    <row r="62" spans="1:5" ht="15">
      <c r="A62" s="22" t="s">
        <v>119</v>
      </c>
      <c r="B62" s="17">
        <v>207</v>
      </c>
      <c r="C62" s="17" t="s">
        <v>120</v>
      </c>
      <c r="D62" s="28">
        <f t="shared" si="3"/>
        <v>155.25000000000003</v>
      </c>
      <c r="E62" s="29">
        <f t="shared" si="1"/>
        <v>186.3</v>
      </c>
    </row>
    <row r="63" spans="1:5" ht="15">
      <c r="A63" s="22" t="s">
        <v>121</v>
      </c>
      <c r="B63" s="17">
        <v>470</v>
      </c>
      <c r="C63" s="17" t="s">
        <v>78</v>
      </c>
      <c r="D63" s="28">
        <f t="shared" si="3"/>
        <v>352.5</v>
      </c>
      <c r="E63" s="29">
        <f t="shared" si="1"/>
        <v>423</v>
      </c>
    </row>
    <row r="64" spans="1:5" ht="15">
      <c r="A64" s="22" t="s">
        <v>122</v>
      </c>
      <c r="B64" s="17">
        <v>115</v>
      </c>
      <c r="C64" s="17" t="s">
        <v>40</v>
      </c>
      <c r="D64" s="28">
        <f t="shared" si="3"/>
        <v>86.25</v>
      </c>
      <c r="E64" s="29">
        <f t="shared" si="1"/>
        <v>103.5</v>
      </c>
    </row>
    <row r="65" spans="1:5" ht="15">
      <c r="A65" s="22" t="s">
        <v>123</v>
      </c>
      <c r="B65" s="17">
        <v>191</v>
      </c>
      <c r="C65" s="17" t="s">
        <v>120</v>
      </c>
      <c r="D65" s="28">
        <f t="shared" si="3"/>
        <v>143.25</v>
      </c>
      <c r="E65" s="29">
        <f t="shared" si="1"/>
        <v>171.9</v>
      </c>
    </row>
    <row r="66" spans="1:5" ht="15">
      <c r="A66" s="22" t="s">
        <v>124</v>
      </c>
      <c r="B66" s="17">
        <v>171</v>
      </c>
      <c r="C66" s="17" t="s">
        <v>90</v>
      </c>
      <c r="D66" s="28">
        <f t="shared" si="3"/>
        <v>128.25</v>
      </c>
      <c r="E66" s="29">
        <f t="shared" si="1"/>
        <v>153.9</v>
      </c>
    </row>
    <row r="67" spans="1:5" ht="15">
      <c r="A67" s="22" t="s">
        <v>125</v>
      </c>
      <c r="B67" s="17">
        <v>202</v>
      </c>
      <c r="C67" s="17" t="s">
        <v>120</v>
      </c>
      <c r="D67" s="28">
        <f t="shared" si="3"/>
        <v>151.50000000000003</v>
      </c>
      <c r="E67" s="29">
        <f>SUM(B67*0.45*2)</f>
        <v>181.8</v>
      </c>
    </row>
    <row r="69" ht="15">
      <c r="A69" s="3" t="s">
        <v>197</v>
      </c>
    </row>
    <row r="70" spans="1:3" ht="15">
      <c r="A70" s="30" t="s">
        <v>131</v>
      </c>
      <c r="C70" s="32" t="s">
        <v>170</v>
      </c>
    </row>
    <row r="71" spans="1:2" ht="15">
      <c r="A71" s="30" t="s">
        <v>132</v>
      </c>
      <c r="B71" s="31" t="s">
        <v>133</v>
      </c>
    </row>
    <row r="72" ht="15">
      <c r="B72" s="31" t="s">
        <v>134</v>
      </c>
    </row>
    <row r="73" ht="15">
      <c r="B73" s="31" t="s">
        <v>135</v>
      </c>
    </row>
    <row r="74" ht="15">
      <c r="B74" s="31" t="s">
        <v>136</v>
      </c>
    </row>
    <row r="75" ht="15">
      <c r="B75" s="31" t="s">
        <v>137</v>
      </c>
    </row>
    <row r="76" spans="1:2" ht="15">
      <c r="A76" s="5" t="s">
        <v>158</v>
      </c>
      <c r="B76" s="31" t="s">
        <v>159</v>
      </c>
    </row>
    <row r="77" spans="2:3" ht="15">
      <c r="B77" s="31" t="s">
        <v>198</v>
      </c>
      <c r="C77" s="3" t="s">
        <v>199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</dc:creator>
  <cp:keywords/>
  <dc:description/>
  <cp:lastModifiedBy>win7</cp:lastModifiedBy>
  <cp:lastPrinted>2014-02-12T09:48:31Z</cp:lastPrinted>
  <dcterms:created xsi:type="dcterms:W3CDTF">2008-02-04T11:39:37Z</dcterms:created>
  <dcterms:modified xsi:type="dcterms:W3CDTF">2014-02-16T17:53:05Z</dcterms:modified>
  <cp:category/>
  <cp:version/>
  <cp:contentType/>
  <cp:contentStatus/>
</cp:coreProperties>
</file>